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192.168.1.242\documenti\ANAC\TRASPARENZA\PERSONALE\TASSI ASSENZA\"/>
    </mc:Choice>
  </mc:AlternateContent>
  <xr:revisionPtr revIDLastSave="0" documentId="8_{4ADCC228-BED0-474D-A58E-76C71FD69C27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UFFICIO TECNICO" sheetId="3" r:id="rId1"/>
    <sheet name="OPERAI" sheetId="1" r:id="rId2"/>
    <sheet name="UFFICO AMMINISTRATIVO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3" l="1"/>
  <c r="G24" i="3"/>
  <c r="I23" i="3"/>
  <c r="G23" i="3"/>
  <c r="K23" i="3" s="1"/>
  <c r="I22" i="3"/>
  <c r="G22" i="3"/>
  <c r="K22" i="3" s="1"/>
  <c r="I21" i="3"/>
  <c r="G21" i="3"/>
  <c r="K21" i="3" s="1"/>
  <c r="M16" i="3"/>
  <c r="N16" i="3" s="1"/>
  <c r="L16" i="3"/>
  <c r="H16" i="3"/>
  <c r="G16" i="3"/>
  <c r="I16" i="3" s="1"/>
  <c r="C16" i="3"/>
  <c r="B16" i="3"/>
  <c r="I14" i="3"/>
  <c r="D14" i="3"/>
  <c r="N13" i="3"/>
  <c r="I13" i="3"/>
  <c r="D13" i="3"/>
  <c r="N12" i="3"/>
  <c r="I12" i="3"/>
  <c r="D12" i="3"/>
  <c r="N11" i="3"/>
  <c r="I11" i="3"/>
  <c r="D11" i="3"/>
  <c r="N10" i="3"/>
  <c r="I10" i="3"/>
  <c r="D10" i="3"/>
  <c r="N9" i="3"/>
  <c r="I9" i="3"/>
  <c r="D9" i="3"/>
  <c r="N8" i="3"/>
  <c r="I8" i="3"/>
  <c r="D8" i="3"/>
  <c r="N7" i="3"/>
  <c r="I7" i="3"/>
  <c r="D7" i="3"/>
  <c r="N6" i="3"/>
  <c r="I6" i="3"/>
  <c r="D6" i="3"/>
  <c r="N5" i="3"/>
  <c r="I5" i="3"/>
  <c r="D5" i="3"/>
  <c r="I4" i="3"/>
  <c r="D4" i="3"/>
  <c r="I3" i="3"/>
  <c r="D3" i="3"/>
  <c r="N5" i="2"/>
  <c r="N6" i="2"/>
  <c r="N7" i="2"/>
  <c r="N8" i="2"/>
  <c r="N9" i="2"/>
  <c r="N10" i="2"/>
  <c r="N11" i="2"/>
  <c r="N12" i="2"/>
  <c r="N13" i="2"/>
  <c r="L16" i="2"/>
  <c r="M16" i="2"/>
  <c r="N10" i="1"/>
  <c r="N9" i="1"/>
  <c r="N8" i="1"/>
  <c r="N7" i="1"/>
  <c r="N6" i="1"/>
  <c r="N5" i="1"/>
  <c r="N4" i="1"/>
  <c r="N3" i="1"/>
  <c r="D3" i="1"/>
  <c r="I3" i="1"/>
  <c r="D4" i="1"/>
  <c r="I4" i="1"/>
  <c r="D5" i="1"/>
  <c r="I5" i="1"/>
  <c r="D6" i="1"/>
  <c r="I6" i="1"/>
  <c r="D7" i="1"/>
  <c r="I7" i="1"/>
  <c r="D8" i="1"/>
  <c r="I8" i="1"/>
  <c r="D9" i="1"/>
  <c r="I9" i="1"/>
  <c r="D10" i="1"/>
  <c r="I10" i="1"/>
  <c r="D11" i="1"/>
  <c r="I11" i="1"/>
  <c r="N11" i="1"/>
  <c r="D12" i="1"/>
  <c r="I12" i="1"/>
  <c r="N12" i="1"/>
  <c r="D13" i="1"/>
  <c r="I13" i="1"/>
  <c r="N13" i="1"/>
  <c r="D14" i="1"/>
  <c r="I14" i="1"/>
  <c r="N14" i="1"/>
  <c r="I14" i="2"/>
  <c r="I13" i="2"/>
  <c r="I12" i="2"/>
  <c r="I11" i="2"/>
  <c r="I10" i="2"/>
  <c r="I9" i="2"/>
  <c r="I8" i="2"/>
  <c r="I7" i="2"/>
  <c r="I6" i="2"/>
  <c r="I5" i="2"/>
  <c r="I4" i="2"/>
  <c r="I3" i="2"/>
  <c r="D14" i="2"/>
  <c r="D13" i="2"/>
  <c r="D12" i="2"/>
  <c r="D11" i="2"/>
  <c r="D10" i="2"/>
  <c r="D9" i="2"/>
  <c r="D8" i="2"/>
  <c r="D7" i="2"/>
  <c r="D6" i="2"/>
  <c r="D5" i="2"/>
  <c r="D4" i="2"/>
  <c r="D3" i="2"/>
  <c r="I24" i="2"/>
  <c r="G24" i="2"/>
  <c r="I23" i="2"/>
  <c r="G23" i="2"/>
  <c r="I22" i="2"/>
  <c r="G22" i="2"/>
  <c r="I21" i="2"/>
  <c r="G21" i="2"/>
  <c r="H16" i="2"/>
  <c r="G16" i="2"/>
  <c r="C16" i="2"/>
  <c r="B16" i="2"/>
  <c r="I24" i="1"/>
  <c r="I23" i="1"/>
  <c r="I22" i="1"/>
  <c r="G24" i="1"/>
  <c r="G23" i="1"/>
  <c r="G22" i="1"/>
  <c r="I21" i="1"/>
  <c r="G21" i="1"/>
  <c r="M16" i="1"/>
  <c r="L16" i="1"/>
  <c r="H16" i="1"/>
  <c r="G16" i="1"/>
  <c r="C16" i="1"/>
  <c r="B16" i="1"/>
  <c r="D16" i="3" l="1"/>
  <c r="K24" i="3"/>
  <c r="N16" i="2"/>
  <c r="K23" i="1"/>
  <c r="K22" i="1"/>
  <c r="K24" i="1"/>
  <c r="K21" i="1"/>
  <c r="I16" i="2"/>
  <c r="K22" i="2"/>
  <c r="K21" i="2"/>
  <c r="K23" i="2"/>
  <c r="D16" i="2"/>
  <c r="K24" i="2"/>
  <c r="N16" i="1"/>
  <c r="I16" i="1"/>
  <c r="D16" i="1"/>
</calcChain>
</file>

<file path=xl/sharedStrings.xml><?xml version="1.0" encoding="utf-8"?>
<sst xmlns="http://schemas.openxmlformats.org/spreadsheetml/2006/main" count="78" uniqueCount="17">
  <si>
    <t>MESE</t>
  </si>
  <si>
    <t xml:space="preserve">%ASSENZA </t>
  </si>
  <si>
    <t>tot.</t>
  </si>
  <si>
    <t>ORDINARIE</t>
  </si>
  <si>
    <t>LAVORABILI</t>
  </si>
  <si>
    <t>ORE ORDINARIE</t>
  </si>
  <si>
    <t>ORE LAVORABILI</t>
  </si>
  <si>
    <t>% ASSENZA</t>
  </si>
  <si>
    <t>DIPENDENTE 1</t>
  </si>
  <si>
    <t>DIPENDENTE 2</t>
  </si>
  <si>
    <t>DIPENDENTE 3</t>
  </si>
  <si>
    <t>OPERAI (Tot. 3 dipendenti)</t>
  </si>
  <si>
    <t>UFFICIO AMMINISTRATIVO (Tot. 2 dipendenti)</t>
  </si>
  <si>
    <t>TASSO % ASSENZA PRIMO TRIMESTRE ANNO 2021</t>
  </si>
  <si>
    <t>TASSO % ASSENZA SECONDO TRIMESTRE ANNO 2021</t>
  </si>
  <si>
    <t>TASSO % ASSENZA TERZO TRIMESTRE ANNO 2021</t>
  </si>
  <si>
    <t>TASSO % ASSENZA QUARTO TRIMESTRE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</si>
</sst>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7" fontId="0" fillId="0" borderId="0" xfId="0" applyNumberFormat="1"/>
    <xf numFmtId="2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17" fontId="0" fillId="2" borderId="0" xfId="0" applyNumberFormat="1" applyFill="1"/>
    <xf numFmtId="2" fontId="0" fillId="2" borderId="0" xfId="0" applyNumberFormat="1" applyFill="1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5" xfId="0" applyNumberFormat="1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7" fontId="0" fillId="3" borderId="0" xfId="0" applyNumberFormat="1" applyFill="1"/>
    <xf numFmtId="2" fontId="0" fillId="3" borderId="0" xfId="0" applyNumberFormat="1" applyFill="1"/>
    <xf numFmtId="2" fontId="0" fillId="3" borderId="5" xfId="0" applyNumberFormat="1" applyFill="1" applyBorder="1"/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2" fontId="0" fillId="0" borderId="5" xfId="0" applyNumberFormat="1" applyBorder="1"/>
    <xf numFmtId="0" fontId="0" fillId="0" borderId="0" xfId="0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17" fontId="0" fillId="4" borderId="0" xfId="0" applyNumberFormat="1" applyFill="1"/>
    <xf numFmtId="2" fontId="0" fillId="4" borderId="0" xfId="0" applyNumberFormat="1" applyFill="1"/>
    <xf numFmtId="2" fontId="0" fillId="4" borderId="5" xfId="0" applyNumberFormat="1" applyFill="1" applyBorder="1"/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right"/>
    </xf>
    <xf numFmtId="2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31C1E-42F4-4169-B507-35698AC23D47}">
  <dimension ref="A1:Z24"/>
  <sheetViews>
    <sheetView workbookViewId="0">
      <selection activeCell="A24" sqref="A24:F24"/>
    </sheetView>
  </sheetViews>
  <sheetFormatPr defaultRowHeight="15" x14ac:dyDescent="0.25"/>
  <cols>
    <col min="1" max="1" width="7.42578125" style="20" bestFit="1" customWidth="1"/>
    <col min="2" max="2" width="10.85546875" style="20" bestFit="1" customWidth="1"/>
    <col min="3" max="3" width="11.42578125" style="20" bestFit="1" customWidth="1"/>
    <col min="4" max="4" width="11" style="20" bestFit="1" customWidth="1"/>
    <col min="5" max="5" width="5.28515625" style="20" customWidth="1"/>
    <col min="6" max="6" width="7.42578125" style="20" bestFit="1" customWidth="1"/>
    <col min="7" max="7" width="10.85546875" style="20" bestFit="1" customWidth="1"/>
    <col min="8" max="8" width="11.42578125" style="20" bestFit="1" customWidth="1"/>
    <col min="9" max="9" width="11" style="20" bestFit="1" customWidth="1"/>
    <col min="10" max="10" width="5.5703125" style="20" customWidth="1"/>
    <col min="11" max="11" width="7.42578125" style="20" bestFit="1" customWidth="1"/>
    <col min="12" max="12" width="10.85546875" style="20" bestFit="1" customWidth="1"/>
    <col min="13" max="13" width="11.42578125" style="20" bestFit="1" customWidth="1"/>
    <col min="14" max="14" width="11" style="20" bestFit="1" customWidth="1"/>
    <col min="15" max="26" width="10.7109375" customWidth="1"/>
  </cols>
  <sheetData>
    <row r="1" spans="1:26" ht="15.75" thickBot="1" x14ac:dyDescent="0.3">
      <c r="A1" s="32" t="s">
        <v>8</v>
      </c>
      <c r="B1" s="33"/>
      <c r="C1" s="33"/>
      <c r="D1" s="34"/>
      <c r="F1" s="35" t="s">
        <v>9</v>
      </c>
      <c r="G1" s="36"/>
      <c r="H1" s="36"/>
      <c r="I1" s="37"/>
      <c r="J1" s="19"/>
      <c r="K1" s="35" t="s">
        <v>10</v>
      </c>
      <c r="L1" s="36"/>
      <c r="M1" s="36"/>
      <c r="N1" s="37"/>
      <c r="P1" s="30"/>
      <c r="Q1" s="30"/>
      <c r="S1" s="30"/>
      <c r="T1" s="30"/>
      <c r="V1" s="30"/>
      <c r="W1" s="30"/>
      <c r="Y1" s="30"/>
      <c r="Z1" s="30"/>
    </row>
    <row r="2" spans="1:26" ht="15.75" thickBot="1" x14ac:dyDescent="0.3">
      <c r="A2" s="22" t="s">
        <v>0</v>
      </c>
      <c r="B2" s="22" t="s">
        <v>3</v>
      </c>
      <c r="C2" s="22" t="s">
        <v>4</v>
      </c>
      <c r="D2" s="22" t="s">
        <v>1</v>
      </c>
      <c r="E2" s="21"/>
      <c r="F2" s="17" t="s">
        <v>0</v>
      </c>
      <c r="G2" s="17" t="s">
        <v>3</v>
      </c>
      <c r="H2" s="17" t="s">
        <v>4</v>
      </c>
      <c r="I2" s="17" t="s">
        <v>1</v>
      </c>
      <c r="J2"/>
      <c r="K2" s="17" t="s">
        <v>0</v>
      </c>
      <c r="L2" s="17" t="s">
        <v>3</v>
      </c>
      <c r="M2" s="17" t="s">
        <v>4</v>
      </c>
      <c r="N2" s="17" t="s">
        <v>1</v>
      </c>
    </row>
    <row r="3" spans="1:26" x14ac:dyDescent="0.25">
      <c r="A3" s="23">
        <v>44197</v>
      </c>
      <c r="B3" s="24"/>
      <c r="C3" s="24"/>
      <c r="D3" s="24" t="e">
        <f>100-(B3*100)/C3</f>
        <v>#DIV/0!</v>
      </c>
      <c r="E3" s="24"/>
      <c r="F3" s="1">
        <v>44197</v>
      </c>
      <c r="G3" s="2"/>
      <c r="H3" s="2"/>
      <c r="I3" s="2" t="e">
        <f t="shared" ref="I3:I14" si="0">100-(G3*100)/H3</f>
        <v>#DIV/0!</v>
      </c>
      <c r="J3" s="2"/>
      <c r="K3" s="1">
        <v>44197</v>
      </c>
      <c r="L3" s="2"/>
      <c r="M3" s="2"/>
      <c r="N3" s="2"/>
      <c r="P3" s="1"/>
      <c r="Q3" s="2"/>
      <c r="S3" s="1"/>
      <c r="T3" s="2"/>
      <c r="V3" s="1"/>
      <c r="W3" s="2"/>
      <c r="Y3" s="1"/>
      <c r="Z3" s="2"/>
    </row>
    <row r="4" spans="1:26" x14ac:dyDescent="0.25">
      <c r="A4" s="23">
        <v>44228</v>
      </c>
      <c r="B4" s="24"/>
      <c r="C4" s="24"/>
      <c r="D4" s="24" t="e">
        <f t="shared" ref="D4:D14" si="1">100-(B4*100)/C4</f>
        <v>#DIV/0!</v>
      </c>
      <c r="F4" s="1">
        <v>44228</v>
      </c>
      <c r="G4" s="2"/>
      <c r="H4" s="2"/>
      <c r="I4" s="2" t="e">
        <f t="shared" si="0"/>
        <v>#DIV/0!</v>
      </c>
      <c r="J4"/>
      <c r="K4" s="1">
        <v>44228</v>
      </c>
      <c r="L4" s="2"/>
      <c r="M4" s="2"/>
      <c r="N4" s="2"/>
      <c r="P4" s="1"/>
      <c r="S4" s="1"/>
      <c r="V4" s="1"/>
      <c r="Y4" s="1"/>
    </row>
    <row r="5" spans="1:26" x14ac:dyDescent="0.25">
      <c r="A5" s="23">
        <v>44256</v>
      </c>
      <c r="B5" s="24"/>
      <c r="C5" s="24"/>
      <c r="D5" s="24" t="e">
        <f t="shared" si="1"/>
        <v>#DIV/0!</v>
      </c>
      <c r="F5" s="1">
        <v>44256</v>
      </c>
      <c r="G5" s="2"/>
      <c r="H5" s="2"/>
      <c r="I5" s="2" t="e">
        <f t="shared" si="0"/>
        <v>#DIV/0!</v>
      </c>
      <c r="J5"/>
      <c r="K5" s="1">
        <v>44256</v>
      </c>
      <c r="L5" s="2"/>
      <c r="M5" s="2"/>
      <c r="N5" s="2" t="e">
        <f t="shared" ref="N5:N13" si="2">100-(L5*100)/M5</f>
        <v>#DIV/0!</v>
      </c>
      <c r="P5" s="1"/>
      <c r="S5" s="1"/>
      <c r="V5" s="1"/>
      <c r="Y5" s="1"/>
    </row>
    <row r="6" spans="1:26" x14ac:dyDescent="0.25">
      <c r="A6" s="23">
        <v>44287</v>
      </c>
      <c r="B6" s="24"/>
      <c r="C6" s="24"/>
      <c r="D6" s="24" t="e">
        <f t="shared" si="1"/>
        <v>#DIV/0!</v>
      </c>
      <c r="F6" s="1">
        <v>44287</v>
      </c>
      <c r="G6" s="2"/>
      <c r="H6" s="2"/>
      <c r="I6" s="2" t="e">
        <f t="shared" si="0"/>
        <v>#DIV/0!</v>
      </c>
      <c r="J6"/>
      <c r="K6" s="1">
        <v>44287</v>
      </c>
      <c r="L6" s="2"/>
      <c r="M6" s="2"/>
      <c r="N6" s="2" t="e">
        <f t="shared" si="2"/>
        <v>#DIV/0!</v>
      </c>
      <c r="P6" s="1"/>
      <c r="S6" s="1"/>
      <c r="V6" s="1"/>
      <c r="Y6" s="1"/>
    </row>
    <row r="7" spans="1:26" x14ac:dyDescent="0.25">
      <c r="A7" s="23">
        <v>44317</v>
      </c>
      <c r="B7" s="24"/>
      <c r="C7" s="24"/>
      <c r="D7" s="24" t="e">
        <f t="shared" si="1"/>
        <v>#DIV/0!</v>
      </c>
      <c r="F7" s="1">
        <v>44317</v>
      </c>
      <c r="G7" s="2"/>
      <c r="H7" s="2"/>
      <c r="I7" s="2" t="e">
        <f t="shared" si="0"/>
        <v>#DIV/0!</v>
      </c>
      <c r="J7"/>
      <c r="K7" s="1">
        <v>44317</v>
      </c>
      <c r="L7" s="2"/>
      <c r="M7" s="2"/>
      <c r="N7" s="2" t="e">
        <f t="shared" si="2"/>
        <v>#DIV/0!</v>
      </c>
      <c r="P7" s="1"/>
      <c r="S7" s="1"/>
      <c r="V7" s="1"/>
      <c r="Y7" s="1"/>
    </row>
    <row r="8" spans="1:26" x14ac:dyDescent="0.25">
      <c r="A8" s="23">
        <v>44348</v>
      </c>
      <c r="B8" s="24"/>
      <c r="C8" s="24"/>
      <c r="D8" s="24" t="e">
        <f t="shared" si="1"/>
        <v>#DIV/0!</v>
      </c>
      <c r="F8" s="1">
        <v>44348</v>
      </c>
      <c r="G8" s="2"/>
      <c r="H8" s="2"/>
      <c r="I8" s="2" t="e">
        <f t="shared" si="0"/>
        <v>#DIV/0!</v>
      </c>
      <c r="J8"/>
      <c r="K8" s="1">
        <v>44348</v>
      </c>
      <c r="L8" s="2"/>
      <c r="M8" s="2"/>
      <c r="N8" s="2" t="e">
        <f t="shared" si="2"/>
        <v>#DIV/0!</v>
      </c>
      <c r="P8" s="1"/>
      <c r="S8" s="1"/>
      <c r="V8" s="1"/>
      <c r="Y8" s="1"/>
    </row>
    <row r="9" spans="1:26" x14ac:dyDescent="0.25">
      <c r="A9" s="23">
        <v>44378</v>
      </c>
      <c r="B9" s="24"/>
      <c r="C9" s="24"/>
      <c r="D9" s="24" t="e">
        <f t="shared" si="1"/>
        <v>#DIV/0!</v>
      </c>
      <c r="F9" s="1">
        <v>44378</v>
      </c>
      <c r="G9" s="2"/>
      <c r="H9" s="2"/>
      <c r="I9" s="2" t="e">
        <f t="shared" si="0"/>
        <v>#DIV/0!</v>
      </c>
      <c r="J9"/>
      <c r="K9" s="1">
        <v>44378</v>
      </c>
      <c r="L9" s="2"/>
      <c r="M9" s="2"/>
      <c r="N9" s="2" t="e">
        <f t="shared" si="2"/>
        <v>#DIV/0!</v>
      </c>
      <c r="P9" s="1"/>
      <c r="S9" s="1"/>
      <c r="V9" s="1"/>
      <c r="Y9" s="1"/>
    </row>
    <row r="10" spans="1:26" x14ac:dyDescent="0.25">
      <c r="A10" s="23">
        <v>44409</v>
      </c>
      <c r="B10" s="24"/>
      <c r="C10" s="24"/>
      <c r="D10" s="24" t="e">
        <f t="shared" si="1"/>
        <v>#DIV/0!</v>
      </c>
      <c r="F10" s="1">
        <v>44409</v>
      </c>
      <c r="G10" s="2"/>
      <c r="H10" s="2"/>
      <c r="I10" s="2" t="e">
        <f t="shared" si="0"/>
        <v>#DIV/0!</v>
      </c>
      <c r="J10"/>
      <c r="K10" s="1">
        <v>44409</v>
      </c>
      <c r="L10" s="2"/>
      <c r="M10" s="2"/>
      <c r="N10" s="2" t="e">
        <f t="shared" si="2"/>
        <v>#DIV/0!</v>
      </c>
      <c r="P10" s="1"/>
      <c r="S10" s="1"/>
      <c r="V10" s="1"/>
      <c r="Y10" s="1"/>
    </row>
    <row r="11" spans="1:26" x14ac:dyDescent="0.25">
      <c r="A11" s="23">
        <v>44440</v>
      </c>
      <c r="B11" s="24"/>
      <c r="C11" s="24"/>
      <c r="D11" s="24" t="e">
        <f t="shared" si="1"/>
        <v>#DIV/0!</v>
      </c>
      <c r="F11" s="1">
        <v>44440</v>
      </c>
      <c r="G11" s="2"/>
      <c r="H11" s="2"/>
      <c r="I11" s="2" t="e">
        <f t="shared" si="0"/>
        <v>#DIV/0!</v>
      </c>
      <c r="J11"/>
      <c r="K11" s="1">
        <v>44440</v>
      </c>
      <c r="L11" s="2"/>
      <c r="M11" s="2"/>
      <c r="N11" s="2" t="e">
        <f t="shared" si="2"/>
        <v>#DIV/0!</v>
      </c>
      <c r="P11" s="1"/>
      <c r="S11" s="1"/>
      <c r="V11" s="1"/>
      <c r="Y11" s="1"/>
    </row>
    <row r="12" spans="1:26" x14ac:dyDescent="0.25">
      <c r="A12" s="23">
        <v>44470</v>
      </c>
      <c r="B12" s="24">
        <v>161.5</v>
      </c>
      <c r="C12" s="24">
        <v>161.5</v>
      </c>
      <c r="D12" s="24">
        <f t="shared" si="1"/>
        <v>0</v>
      </c>
      <c r="F12" s="1">
        <v>44470</v>
      </c>
      <c r="G12" s="2"/>
      <c r="H12" s="2"/>
      <c r="I12" s="2" t="e">
        <f t="shared" si="0"/>
        <v>#DIV/0!</v>
      </c>
      <c r="J12"/>
      <c r="K12" s="1">
        <v>44470</v>
      </c>
      <c r="L12" s="2"/>
      <c r="M12" s="2"/>
      <c r="N12" s="2" t="e">
        <f t="shared" si="2"/>
        <v>#DIV/0!</v>
      </c>
      <c r="P12" s="1"/>
      <c r="S12" s="1"/>
      <c r="V12" s="1"/>
      <c r="Y12" s="1"/>
    </row>
    <row r="13" spans="1:26" x14ac:dyDescent="0.25">
      <c r="A13" s="23">
        <v>44501</v>
      </c>
      <c r="B13" s="24">
        <v>153.5</v>
      </c>
      <c r="C13" s="24">
        <v>161.5</v>
      </c>
      <c r="D13" s="24">
        <f t="shared" si="1"/>
        <v>4.9535603715170282</v>
      </c>
      <c r="F13" s="1">
        <v>44501</v>
      </c>
      <c r="G13" s="2"/>
      <c r="H13" s="2"/>
      <c r="I13" s="2" t="e">
        <f t="shared" si="0"/>
        <v>#DIV/0!</v>
      </c>
      <c r="J13"/>
      <c r="K13" s="1">
        <v>44501</v>
      </c>
      <c r="L13" s="2"/>
      <c r="M13" s="2"/>
      <c r="N13" s="2" t="e">
        <f t="shared" si="2"/>
        <v>#DIV/0!</v>
      </c>
      <c r="P13" s="1"/>
      <c r="S13" s="1"/>
      <c r="V13" s="1"/>
      <c r="Y13" s="1"/>
    </row>
    <row r="14" spans="1:26" x14ac:dyDescent="0.25">
      <c r="A14" s="23">
        <v>44531</v>
      </c>
      <c r="B14" s="24">
        <v>138</v>
      </c>
      <c r="C14" s="24">
        <v>169</v>
      </c>
      <c r="D14" s="24">
        <f t="shared" si="1"/>
        <v>18.34319526627219</v>
      </c>
      <c r="F14" s="1">
        <v>44531</v>
      </c>
      <c r="G14" s="2"/>
      <c r="H14" s="2"/>
      <c r="I14" s="2" t="e">
        <f t="shared" si="0"/>
        <v>#DIV/0!</v>
      </c>
      <c r="J14"/>
      <c r="K14" s="1">
        <v>44531</v>
      </c>
      <c r="L14" s="2"/>
      <c r="M14" s="2"/>
      <c r="N14" s="2"/>
      <c r="P14" s="1"/>
      <c r="S14" s="1"/>
      <c r="V14" s="1"/>
      <c r="Y14" s="1"/>
    </row>
    <row r="15" spans="1:26" x14ac:dyDescent="0.25">
      <c r="F15"/>
      <c r="G15"/>
      <c r="H15"/>
      <c r="I15"/>
      <c r="J15"/>
      <c r="K15"/>
      <c r="L15"/>
      <c r="M15"/>
      <c r="N15"/>
    </row>
    <row r="16" spans="1:26" x14ac:dyDescent="0.25">
      <c r="A16" s="20" t="s">
        <v>2</v>
      </c>
      <c r="B16" s="25">
        <f>B3+B4+B5+B6+B7+B9+B8+B10+B11+B12+B14+B13</f>
        <v>453</v>
      </c>
      <c r="C16" s="25">
        <f>C3+C4+C5+C6+C7+C8+C9+C10+C11+C12+C13+C14</f>
        <v>492</v>
      </c>
      <c r="D16" s="25">
        <f>100-(B16*100)/C16</f>
        <v>7.9268292682926784</v>
      </c>
      <c r="F16" t="s">
        <v>2</v>
      </c>
      <c r="G16" s="18">
        <f>G3+G4+G5+G6+G7+G9+G8+G10+G11+G12+G14+G13</f>
        <v>0</v>
      </c>
      <c r="H16" s="18">
        <f>H3+H4+H5+H6+H7+H9+H8+H10+H11+H12+H14+H13</f>
        <v>0</v>
      </c>
      <c r="I16" s="18" t="e">
        <f t="shared" ref="I16" si="3">100-(G16*100)/H16</f>
        <v>#DIV/0!</v>
      </c>
      <c r="J16"/>
      <c r="K16" t="s">
        <v>2</v>
      </c>
      <c r="L16" s="18">
        <f>L3+L4+L5+L6+L7+L9+L8+L10+L11+L12+L14+L13</f>
        <v>0</v>
      </c>
      <c r="M16" s="18">
        <f>M3+M4+M5+M6+M7+M9+M8+M10+M11+M12+M14+M13</f>
        <v>0</v>
      </c>
      <c r="N16" s="18" t="e">
        <f t="shared" ref="N16" si="4">100-(L16*100)/M16</f>
        <v>#DIV/0!</v>
      </c>
    </row>
    <row r="19" spans="1:14" x14ac:dyDescent="0.25">
      <c r="A19" s="31" t="s">
        <v>12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</row>
    <row r="20" spans="1:14" x14ac:dyDescent="0.25">
      <c r="A20" s="26"/>
      <c r="B20" s="26"/>
      <c r="C20" s="26"/>
      <c r="D20" s="26"/>
      <c r="E20" s="26"/>
      <c r="F20" s="26"/>
      <c r="G20" s="31" t="s">
        <v>5</v>
      </c>
      <c r="H20" s="31"/>
      <c r="I20" s="31" t="s">
        <v>6</v>
      </c>
      <c r="J20" s="31"/>
      <c r="K20" s="31" t="s">
        <v>7</v>
      </c>
      <c r="L20" s="31"/>
      <c r="M20" s="26"/>
      <c r="N20" s="26"/>
    </row>
    <row r="21" spans="1:14" x14ac:dyDescent="0.25">
      <c r="A21" s="27" t="s">
        <v>13</v>
      </c>
      <c r="B21" s="27"/>
      <c r="C21" s="27"/>
      <c r="D21" s="27"/>
      <c r="E21" s="27"/>
      <c r="F21" s="27"/>
      <c r="G21" s="28">
        <f>B3+B4+B5+G3+G4+G5+L3+L4+L5</f>
        <v>0</v>
      </c>
      <c r="H21" s="29"/>
      <c r="I21" s="28">
        <f>C3+C4+C5+H3+H4+H5+M3+M4+M5</f>
        <v>0</v>
      </c>
      <c r="J21" s="29"/>
      <c r="K21" s="29" t="e">
        <f>100-(G21*100)/I21</f>
        <v>#DIV/0!</v>
      </c>
      <c r="L21" s="29"/>
    </row>
    <row r="22" spans="1:14" x14ac:dyDescent="0.25">
      <c r="A22" s="27" t="s">
        <v>14</v>
      </c>
      <c r="B22" s="27"/>
      <c r="C22" s="27"/>
      <c r="D22" s="27"/>
      <c r="E22" s="27"/>
      <c r="F22" s="27"/>
      <c r="G22" s="28">
        <f>B6+B7+B8+G6+G7+G8+L6+L7+L8</f>
        <v>0</v>
      </c>
      <c r="H22" s="29"/>
      <c r="I22" s="28">
        <f>C6+C7+C8+H6+H7+H8+M6+M7+M8</f>
        <v>0</v>
      </c>
      <c r="J22" s="29"/>
      <c r="K22" s="29" t="e">
        <f t="shared" ref="K22:K24" si="5">100-(G22*100)/I22</f>
        <v>#DIV/0!</v>
      </c>
      <c r="L22" s="29"/>
    </row>
    <row r="23" spans="1:14" x14ac:dyDescent="0.25">
      <c r="A23" s="27" t="s">
        <v>15</v>
      </c>
      <c r="B23" s="27"/>
      <c r="C23" s="27"/>
      <c r="D23" s="27"/>
      <c r="E23" s="27"/>
      <c r="F23" s="27"/>
      <c r="G23" s="28">
        <f>B9+B10+B11+G9+G10+G11+L9+L10+L11</f>
        <v>0</v>
      </c>
      <c r="H23" s="29"/>
      <c r="I23" s="28">
        <f>C9+C10+C11+H9+H10+H11+M9+M10+M11</f>
        <v>0</v>
      </c>
      <c r="J23" s="29"/>
      <c r="K23" s="29" t="e">
        <f t="shared" si="5"/>
        <v>#DIV/0!</v>
      </c>
      <c r="L23" s="29"/>
    </row>
    <row r="24" spans="1:14" x14ac:dyDescent="0.25">
      <c r="A24" s="27" t="s">
        <v>16</v>
      </c>
      <c r="B24" s="27"/>
      <c r="C24" s="27"/>
      <c r="D24" s="27"/>
      <c r="E24" s="27"/>
      <c r="F24" s="27"/>
      <c r="G24" s="28">
        <f>B12+B13+B14+G12+G13+G14+L12+L13+L14</f>
        <v>453</v>
      </c>
      <c r="H24" s="29"/>
      <c r="I24" s="28">
        <f>C12+C13+C14+H12+H13+H14+M12+M13+M14</f>
        <v>492</v>
      </c>
      <c r="J24" s="29"/>
      <c r="K24" s="29">
        <f t="shared" si="5"/>
        <v>7.9268292682926784</v>
      </c>
      <c r="L24" s="29"/>
    </row>
  </sheetData>
  <mergeCells count="27">
    <mergeCell ref="A21:F21"/>
    <mergeCell ref="G21:H21"/>
    <mergeCell ref="I21:J21"/>
    <mergeCell ref="K21:L21"/>
    <mergeCell ref="A1:D1"/>
    <mergeCell ref="F1:I1"/>
    <mergeCell ref="K1:N1"/>
    <mergeCell ref="Y1:Z1"/>
    <mergeCell ref="A19:N19"/>
    <mergeCell ref="G20:H20"/>
    <mergeCell ref="I20:J20"/>
    <mergeCell ref="K20:L20"/>
    <mergeCell ref="P1:Q1"/>
    <mergeCell ref="S1:T1"/>
    <mergeCell ref="V1:W1"/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workbookViewId="0">
      <selection activeCell="A24" sqref="A24:F24"/>
    </sheetView>
  </sheetViews>
  <sheetFormatPr defaultRowHeight="15" x14ac:dyDescent="0.25"/>
  <cols>
    <col min="1" max="1" width="7.42578125" style="3" bestFit="1" customWidth="1"/>
    <col min="2" max="2" width="10.85546875" style="3" bestFit="1" customWidth="1"/>
    <col min="3" max="3" width="11.42578125" style="3" bestFit="1" customWidth="1"/>
    <col min="4" max="4" width="11" style="3" bestFit="1" customWidth="1"/>
    <col min="5" max="5" width="5.28515625" style="3" customWidth="1"/>
    <col min="6" max="6" width="7.42578125" style="3" bestFit="1" customWidth="1"/>
    <col min="7" max="7" width="10.85546875" style="3" bestFit="1" customWidth="1"/>
    <col min="8" max="8" width="11.42578125" style="3" bestFit="1" customWidth="1"/>
    <col min="9" max="9" width="11" style="3" bestFit="1" customWidth="1"/>
    <col min="10" max="10" width="5.5703125" style="3" customWidth="1"/>
    <col min="11" max="11" width="7.42578125" style="3" bestFit="1" customWidth="1"/>
    <col min="12" max="12" width="10.85546875" style="3" bestFit="1" customWidth="1"/>
    <col min="13" max="13" width="11.42578125" style="3" bestFit="1" customWidth="1"/>
    <col min="14" max="14" width="11" style="3" bestFit="1" customWidth="1"/>
    <col min="15" max="26" width="10.7109375" customWidth="1"/>
  </cols>
  <sheetData>
    <row r="1" spans="1:26" ht="15.75" thickBot="1" x14ac:dyDescent="0.3">
      <c r="A1" s="38" t="s">
        <v>8</v>
      </c>
      <c r="B1" s="39"/>
      <c r="C1" s="39"/>
      <c r="D1" s="40"/>
      <c r="F1" s="38" t="s">
        <v>9</v>
      </c>
      <c r="G1" s="39"/>
      <c r="H1" s="39"/>
      <c r="I1" s="40"/>
      <c r="J1" s="4"/>
      <c r="K1" s="38" t="s">
        <v>10</v>
      </c>
      <c r="L1" s="39"/>
      <c r="M1" s="39"/>
      <c r="N1" s="40"/>
      <c r="P1" s="30"/>
      <c r="Q1" s="30"/>
      <c r="S1" s="30"/>
      <c r="T1" s="30"/>
      <c r="V1" s="30"/>
      <c r="W1" s="30"/>
      <c r="Y1" s="30"/>
      <c r="Z1" s="30"/>
    </row>
    <row r="2" spans="1:26" ht="15.75" thickBot="1" x14ac:dyDescent="0.3">
      <c r="A2" s="8" t="s">
        <v>0</v>
      </c>
      <c r="B2" s="8" t="s">
        <v>3</v>
      </c>
      <c r="C2" s="8" t="s">
        <v>4</v>
      </c>
      <c r="D2" s="8" t="s">
        <v>1</v>
      </c>
      <c r="E2" s="4"/>
      <c r="F2" s="8" t="s">
        <v>0</v>
      </c>
      <c r="G2" s="8" t="s">
        <v>3</v>
      </c>
      <c r="H2" s="8" t="s">
        <v>4</v>
      </c>
      <c r="I2" s="8" t="s">
        <v>1</v>
      </c>
      <c r="K2" s="8" t="s">
        <v>0</v>
      </c>
      <c r="L2" s="8" t="s">
        <v>3</v>
      </c>
      <c r="M2" s="8" t="s">
        <v>4</v>
      </c>
      <c r="N2" s="8" t="s">
        <v>1</v>
      </c>
    </row>
    <row r="3" spans="1:26" x14ac:dyDescent="0.25">
      <c r="A3" s="5">
        <v>44197</v>
      </c>
      <c r="B3" s="6">
        <v>144.5</v>
      </c>
      <c r="C3" s="6">
        <v>153.5</v>
      </c>
      <c r="D3" s="6">
        <f>100-(B3*100)/C3</f>
        <v>5.8631921824104296</v>
      </c>
      <c r="E3" s="6"/>
      <c r="F3" s="5">
        <v>44197</v>
      </c>
      <c r="G3" s="6">
        <v>146</v>
      </c>
      <c r="H3" s="6">
        <v>146</v>
      </c>
      <c r="I3" s="6">
        <f>100-(G3*100)/H3</f>
        <v>0</v>
      </c>
      <c r="J3" s="6"/>
      <c r="K3" s="5">
        <v>44197</v>
      </c>
      <c r="L3" s="6">
        <v>126</v>
      </c>
      <c r="M3" s="6">
        <v>146</v>
      </c>
      <c r="N3" s="6">
        <f t="shared" ref="N3:N10" si="0">100-(L3*100)/M3</f>
        <v>13.698630136986296</v>
      </c>
      <c r="P3" s="1"/>
      <c r="Q3" s="2"/>
      <c r="S3" s="1"/>
      <c r="T3" s="2"/>
      <c r="V3" s="1"/>
      <c r="W3" s="2"/>
      <c r="Y3" s="1"/>
      <c r="Z3" s="2"/>
    </row>
    <row r="4" spans="1:26" x14ac:dyDescent="0.25">
      <c r="A4" s="5">
        <v>44228</v>
      </c>
      <c r="B4" s="6">
        <v>138.5</v>
      </c>
      <c r="C4" s="6">
        <v>154</v>
      </c>
      <c r="D4" s="6">
        <f t="shared" ref="D4:D14" si="1">100-(B4*100)/C4</f>
        <v>10.064935064935071</v>
      </c>
      <c r="F4" s="5">
        <v>44228</v>
      </c>
      <c r="G4" s="6">
        <v>154</v>
      </c>
      <c r="H4" s="6">
        <v>154</v>
      </c>
      <c r="I4" s="6">
        <f t="shared" ref="I4:I16" si="2">100-(G4*100)/H4</f>
        <v>0</v>
      </c>
      <c r="K4" s="5">
        <v>44228</v>
      </c>
      <c r="L4" s="6">
        <v>146.5</v>
      </c>
      <c r="M4" s="6">
        <v>154</v>
      </c>
      <c r="N4" s="6">
        <f t="shared" si="0"/>
        <v>4.8701298701298725</v>
      </c>
      <c r="P4" s="1"/>
      <c r="S4" s="1"/>
      <c r="V4" s="1"/>
      <c r="Y4" s="1"/>
    </row>
    <row r="5" spans="1:26" x14ac:dyDescent="0.25">
      <c r="A5" s="5">
        <v>44256</v>
      </c>
      <c r="B5" s="6">
        <v>167.5</v>
      </c>
      <c r="C5" s="6">
        <v>173.5</v>
      </c>
      <c r="D5" s="6">
        <f t="shared" si="1"/>
        <v>3.458213256484143</v>
      </c>
      <c r="F5" s="5">
        <v>44256</v>
      </c>
      <c r="G5" s="6">
        <v>177.5</v>
      </c>
      <c r="H5" s="6">
        <v>177.5</v>
      </c>
      <c r="I5" s="6">
        <f t="shared" si="2"/>
        <v>0</v>
      </c>
      <c r="K5" s="5">
        <v>44256</v>
      </c>
      <c r="L5" s="6">
        <v>177.5</v>
      </c>
      <c r="M5" s="6">
        <v>177.5</v>
      </c>
      <c r="N5" s="6">
        <f t="shared" si="0"/>
        <v>0</v>
      </c>
      <c r="P5" s="1"/>
      <c r="S5" s="1"/>
      <c r="V5" s="1"/>
      <c r="Y5" s="1"/>
    </row>
    <row r="6" spans="1:26" x14ac:dyDescent="0.25">
      <c r="A6" s="5">
        <v>44287</v>
      </c>
      <c r="B6" s="6">
        <v>145.5</v>
      </c>
      <c r="C6" s="6">
        <v>160.5</v>
      </c>
      <c r="D6" s="6">
        <f t="shared" si="1"/>
        <v>9.3457943925233593</v>
      </c>
      <c r="F6" s="5">
        <v>44287</v>
      </c>
      <c r="G6" s="6">
        <v>153.5</v>
      </c>
      <c r="H6" s="6">
        <v>161</v>
      </c>
      <c r="I6" s="6">
        <f t="shared" si="2"/>
        <v>4.6583850931676949</v>
      </c>
      <c r="K6" s="5">
        <v>44287</v>
      </c>
      <c r="L6" s="6">
        <v>157.5</v>
      </c>
      <c r="M6" s="6">
        <v>161</v>
      </c>
      <c r="N6" s="6">
        <f t="shared" si="0"/>
        <v>2.1739130434782652</v>
      </c>
      <c r="P6" s="1"/>
      <c r="S6" s="1"/>
      <c r="V6" s="1"/>
      <c r="Y6" s="1"/>
    </row>
    <row r="7" spans="1:26" x14ac:dyDescent="0.25">
      <c r="A7" s="5">
        <v>44317</v>
      </c>
      <c r="B7" s="6">
        <v>139</v>
      </c>
      <c r="C7" s="6">
        <v>154</v>
      </c>
      <c r="D7" s="6">
        <f t="shared" si="1"/>
        <v>9.7402597402597451</v>
      </c>
      <c r="F7" s="5">
        <v>44317</v>
      </c>
      <c r="G7" s="6">
        <v>154.5</v>
      </c>
      <c r="H7" s="6">
        <v>154.5</v>
      </c>
      <c r="I7" s="6">
        <f t="shared" si="2"/>
        <v>0</v>
      </c>
      <c r="K7" s="5">
        <v>44317</v>
      </c>
      <c r="L7" s="6">
        <v>154.5</v>
      </c>
      <c r="M7" s="6">
        <v>154.5</v>
      </c>
      <c r="N7" s="6">
        <f t="shared" si="0"/>
        <v>0</v>
      </c>
      <c r="P7" s="1"/>
      <c r="S7" s="1"/>
      <c r="V7" s="1"/>
      <c r="Y7" s="1"/>
    </row>
    <row r="8" spans="1:26" x14ac:dyDescent="0.25">
      <c r="A8" s="5">
        <v>44348</v>
      </c>
      <c r="B8" s="6">
        <v>134</v>
      </c>
      <c r="C8" s="6">
        <v>160.5</v>
      </c>
      <c r="D8" s="6">
        <f t="shared" si="1"/>
        <v>16.510903426791273</v>
      </c>
      <c r="F8" s="5">
        <v>44348</v>
      </c>
      <c r="G8" s="6">
        <v>161.5</v>
      </c>
      <c r="H8" s="6">
        <v>161.5</v>
      </c>
      <c r="I8" s="6">
        <f t="shared" si="2"/>
        <v>0</v>
      </c>
      <c r="K8" s="5">
        <v>44348</v>
      </c>
      <c r="L8" s="6">
        <v>154</v>
      </c>
      <c r="M8" s="6">
        <v>161.5</v>
      </c>
      <c r="N8" s="6">
        <f t="shared" si="0"/>
        <v>4.6439628482972068</v>
      </c>
      <c r="P8" s="1"/>
      <c r="S8" s="1"/>
      <c r="V8" s="1"/>
      <c r="Y8" s="1"/>
    </row>
    <row r="9" spans="1:26" x14ac:dyDescent="0.25">
      <c r="A9" s="5">
        <v>44378</v>
      </c>
      <c r="B9" s="6">
        <v>149</v>
      </c>
      <c r="C9" s="6">
        <v>173</v>
      </c>
      <c r="D9" s="6">
        <f t="shared" si="1"/>
        <v>13.872832369942202</v>
      </c>
      <c r="F9" s="5">
        <v>44378</v>
      </c>
      <c r="G9" s="6">
        <v>84.5</v>
      </c>
      <c r="H9" s="6">
        <v>169</v>
      </c>
      <c r="I9" s="6">
        <f t="shared" si="2"/>
        <v>50</v>
      </c>
      <c r="K9" s="5">
        <v>44378</v>
      </c>
      <c r="L9" s="6">
        <v>77</v>
      </c>
      <c r="M9" s="6">
        <v>169</v>
      </c>
      <c r="N9" s="6">
        <f t="shared" si="0"/>
        <v>54.437869822485204</v>
      </c>
      <c r="P9" s="1"/>
      <c r="S9" s="1"/>
      <c r="V9" s="1"/>
      <c r="Y9" s="1"/>
    </row>
    <row r="10" spans="1:26" x14ac:dyDescent="0.25">
      <c r="A10" s="5">
        <v>44409</v>
      </c>
      <c r="B10" s="6">
        <v>65</v>
      </c>
      <c r="C10" s="6">
        <v>167</v>
      </c>
      <c r="D10" s="6">
        <f t="shared" si="1"/>
        <v>61.077844311377248</v>
      </c>
      <c r="F10" s="5">
        <v>44409</v>
      </c>
      <c r="G10" s="6">
        <v>115.5</v>
      </c>
      <c r="H10" s="6">
        <v>169.5</v>
      </c>
      <c r="I10" s="6">
        <f t="shared" si="2"/>
        <v>31.858407079646014</v>
      </c>
      <c r="K10" s="5">
        <v>44409</v>
      </c>
      <c r="L10" s="6">
        <v>116</v>
      </c>
      <c r="M10" s="6">
        <v>169.5</v>
      </c>
      <c r="N10" s="6">
        <f t="shared" si="0"/>
        <v>31.56342182890856</v>
      </c>
      <c r="P10" s="1"/>
      <c r="S10" s="1"/>
      <c r="V10" s="1"/>
      <c r="Y10" s="1"/>
    </row>
    <row r="11" spans="1:26" x14ac:dyDescent="0.25">
      <c r="A11" s="5">
        <v>44440</v>
      </c>
      <c r="B11" s="6">
        <v>161</v>
      </c>
      <c r="C11" s="6">
        <v>167</v>
      </c>
      <c r="D11" s="6">
        <f t="shared" si="1"/>
        <v>3.5928143712574894</v>
      </c>
      <c r="F11" s="5">
        <v>44440</v>
      </c>
      <c r="G11" s="6">
        <v>166.5</v>
      </c>
      <c r="H11" s="6">
        <v>169.5</v>
      </c>
      <c r="I11" s="6">
        <f t="shared" si="2"/>
        <v>1.7699115044247833</v>
      </c>
      <c r="K11" s="5">
        <v>44440</v>
      </c>
      <c r="L11" s="6">
        <v>169.5</v>
      </c>
      <c r="M11" s="6">
        <v>169.5</v>
      </c>
      <c r="N11" s="6">
        <f t="shared" ref="N11:N16" si="3">100-(L11*100)/M11</f>
        <v>0</v>
      </c>
      <c r="P11" s="1"/>
      <c r="S11" s="1"/>
      <c r="V11" s="1"/>
      <c r="Y11" s="1"/>
    </row>
    <row r="12" spans="1:26" x14ac:dyDescent="0.25">
      <c r="A12" s="5">
        <v>44470</v>
      </c>
      <c r="B12" s="6">
        <v>166.5</v>
      </c>
      <c r="C12" s="6">
        <v>166.5</v>
      </c>
      <c r="D12" s="6">
        <f t="shared" si="1"/>
        <v>0</v>
      </c>
      <c r="F12" s="5">
        <v>44470</v>
      </c>
      <c r="G12" s="6">
        <v>161.5</v>
      </c>
      <c r="H12" s="6">
        <v>161.5</v>
      </c>
      <c r="I12" s="6">
        <f t="shared" si="2"/>
        <v>0</v>
      </c>
      <c r="K12" s="5">
        <v>44470</v>
      </c>
      <c r="L12" s="6">
        <v>161.5</v>
      </c>
      <c r="M12" s="6">
        <v>161.5</v>
      </c>
      <c r="N12" s="6">
        <f t="shared" si="3"/>
        <v>0</v>
      </c>
      <c r="P12" s="1"/>
      <c r="S12" s="1"/>
      <c r="V12" s="1"/>
      <c r="Y12" s="1"/>
    </row>
    <row r="13" spans="1:26" x14ac:dyDescent="0.25">
      <c r="A13" s="5">
        <v>44501</v>
      </c>
      <c r="B13" s="6">
        <v>154.5</v>
      </c>
      <c r="C13" s="6">
        <v>160.5</v>
      </c>
      <c r="D13" s="6">
        <f t="shared" si="1"/>
        <v>3.7383177570093409</v>
      </c>
      <c r="F13" s="5">
        <v>44501</v>
      </c>
      <c r="G13" s="6">
        <v>158</v>
      </c>
      <c r="H13" s="6">
        <v>161.5</v>
      </c>
      <c r="I13" s="6">
        <f t="shared" si="2"/>
        <v>2.1671826625386927</v>
      </c>
      <c r="K13" s="5">
        <v>44501</v>
      </c>
      <c r="L13" s="6">
        <v>158</v>
      </c>
      <c r="M13" s="6">
        <v>161.5</v>
      </c>
      <c r="N13" s="6">
        <f t="shared" si="3"/>
        <v>2.1671826625386927</v>
      </c>
      <c r="P13" s="1"/>
      <c r="S13" s="1"/>
      <c r="V13" s="1"/>
      <c r="Y13" s="1"/>
    </row>
    <row r="14" spans="1:26" x14ac:dyDescent="0.25">
      <c r="A14" s="5">
        <v>44531</v>
      </c>
      <c r="B14" s="6">
        <v>154.5</v>
      </c>
      <c r="C14" s="6">
        <v>161</v>
      </c>
      <c r="D14" s="6">
        <f t="shared" si="1"/>
        <v>4.0372670807453375</v>
      </c>
      <c r="F14" s="5">
        <v>44531</v>
      </c>
      <c r="G14" s="6">
        <v>130.5</v>
      </c>
      <c r="H14" s="6">
        <v>169</v>
      </c>
      <c r="I14" s="6">
        <f t="shared" si="2"/>
        <v>22.781065088757401</v>
      </c>
      <c r="K14" s="5">
        <v>44531</v>
      </c>
      <c r="L14" s="6">
        <v>169</v>
      </c>
      <c r="M14" s="6">
        <v>169</v>
      </c>
      <c r="N14" s="6">
        <f t="shared" si="3"/>
        <v>0</v>
      </c>
      <c r="P14" s="1"/>
      <c r="S14" s="1"/>
      <c r="V14" s="1"/>
      <c r="Y14" s="1"/>
    </row>
    <row r="16" spans="1:26" x14ac:dyDescent="0.25">
      <c r="A16" s="3" t="s">
        <v>2</v>
      </c>
      <c r="B16" s="9">
        <f>B3+B4+B5+B6+B7+B9+B8+B10+B11+B12+B14+B13</f>
        <v>1719.5</v>
      </c>
      <c r="C16" s="9">
        <f>C3+C4+C5+C6+C7+C8+C9+C10+C11+C12+C13+C14</f>
        <v>1951</v>
      </c>
      <c r="D16" s="9">
        <f>100-(B16*100)/C16</f>
        <v>11.865709892362887</v>
      </c>
      <c r="F16" s="3" t="s">
        <v>2</v>
      </c>
      <c r="G16" s="9">
        <f>G3+G4+G5+G6+G7+G9+G8+G10+G11+G12+G14+G13</f>
        <v>1763.5</v>
      </c>
      <c r="H16" s="9">
        <f>H3+H4+H5+H6+H7+H9+H8+H10+H11+H12+H14+H13</f>
        <v>1954.5</v>
      </c>
      <c r="I16" s="9">
        <f t="shared" si="2"/>
        <v>9.7723202865182941</v>
      </c>
      <c r="K16" s="3" t="s">
        <v>2</v>
      </c>
      <c r="L16" s="9">
        <f>L3+L4+L5+L6+L7+L9+L8+L10+L11+L12+L14+L13</f>
        <v>1767</v>
      </c>
      <c r="M16" s="9">
        <f>M3+M4+M5+M6+M7+M9+M8+M10+M11+M12+M14+M13</f>
        <v>1954.5</v>
      </c>
      <c r="N16" s="9">
        <f t="shared" si="3"/>
        <v>9.5932463545663893</v>
      </c>
    </row>
    <row r="19" spans="1:14" x14ac:dyDescent="0.25">
      <c r="A19" s="41" t="s">
        <v>11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1:14" x14ac:dyDescent="0.25">
      <c r="A20" s="7"/>
      <c r="B20" s="7"/>
      <c r="C20" s="7"/>
      <c r="D20" s="7"/>
      <c r="E20" s="7"/>
      <c r="F20" s="7"/>
      <c r="G20" s="41" t="s">
        <v>5</v>
      </c>
      <c r="H20" s="41"/>
      <c r="I20" s="41" t="s">
        <v>6</v>
      </c>
      <c r="J20" s="41"/>
      <c r="K20" s="41" t="s">
        <v>7</v>
      </c>
      <c r="L20" s="41"/>
      <c r="M20" s="7"/>
      <c r="N20" s="7"/>
    </row>
    <row r="21" spans="1:14" x14ac:dyDescent="0.25">
      <c r="A21" s="44" t="s">
        <v>13</v>
      </c>
      <c r="B21" s="44"/>
      <c r="C21" s="44"/>
      <c r="D21" s="44"/>
      <c r="E21" s="44"/>
      <c r="F21" s="44"/>
      <c r="G21" s="43">
        <f>B3+B4+B5+G3+G4+G5+L3+L4+L5</f>
        <v>1378</v>
      </c>
      <c r="H21" s="42"/>
      <c r="I21" s="43">
        <f>C3+C4+C5+H3+H4+H5+M3+M4+M5</f>
        <v>1436</v>
      </c>
      <c r="J21" s="42"/>
      <c r="K21" s="42">
        <f>100-(G21*100)/I21</f>
        <v>4.0389972144846809</v>
      </c>
      <c r="L21" s="42"/>
    </row>
    <row r="22" spans="1:14" x14ac:dyDescent="0.25">
      <c r="A22" s="44" t="s">
        <v>14</v>
      </c>
      <c r="B22" s="44"/>
      <c r="C22" s="44"/>
      <c r="D22" s="44"/>
      <c r="E22" s="44"/>
      <c r="F22" s="44"/>
      <c r="G22" s="43">
        <f>B6+B7+B8+G6+G7+G8+L6+L7+L8</f>
        <v>1354</v>
      </c>
      <c r="H22" s="42"/>
      <c r="I22" s="43">
        <f>C6+C7+C8+H6+H7+H8+M6+M7+M8</f>
        <v>1429</v>
      </c>
      <c r="J22" s="42"/>
      <c r="K22" s="42">
        <f t="shared" ref="K22:K24" si="4">100-(G22*100)/I22</f>
        <v>5.2484254723582922</v>
      </c>
      <c r="L22" s="42"/>
    </row>
    <row r="23" spans="1:14" x14ac:dyDescent="0.25">
      <c r="A23" s="44" t="s">
        <v>15</v>
      </c>
      <c r="B23" s="44"/>
      <c r="C23" s="44"/>
      <c r="D23" s="44"/>
      <c r="E23" s="44"/>
      <c r="F23" s="44"/>
      <c r="G23" s="43">
        <f>B9+B10+B11+G9+G10+G11+L9+L10+L11</f>
        <v>1104</v>
      </c>
      <c r="H23" s="42"/>
      <c r="I23" s="43">
        <f>C9+C10+C11+H9+H10+H11+M9+M10+M11</f>
        <v>1523</v>
      </c>
      <c r="J23" s="42"/>
      <c r="K23" s="42">
        <f t="shared" si="4"/>
        <v>27.511490479317132</v>
      </c>
      <c r="L23" s="42"/>
    </row>
    <row r="24" spans="1:14" x14ac:dyDescent="0.25">
      <c r="A24" s="44" t="s">
        <v>16</v>
      </c>
      <c r="B24" s="44"/>
      <c r="C24" s="44"/>
      <c r="D24" s="44"/>
      <c r="E24" s="44"/>
      <c r="F24" s="44"/>
      <c r="G24" s="43">
        <f>B12+B13+B14+G12+G13+G14+L12+L13+L14</f>
        <v>1414</v>
      </c>
      <c r="H24" s="42"/>
      <c r="I24" s="43">
        <f>C12+C13+C14+H12+H13+H14+M12+M13+M14</f>
        <v>1472</v>
      </c>
      <c r="J24" s="42"/>
      <c r="K24" s="42">
        <f t="shared" si="4"/>
        <v>3.9402173913043441</v>
      </c>
      <c r="L24" s="42"/>
    </row>
  </sheetData>
  <mergeCells count="27">
    <mergeCell ref="K24:L24"/>
    <mergeCell ref="K23:L23"/>
    <mergeCell ref="K22:L22"/>
    <mergeCell ref="I24:J24"/>
    <mergeCell ref="I23:J23"/>
    <mergeCell ref="I22:J22"/>
    <mergeCell ref="A24:F24"/>
    <mergeCell ref="A23:F23"/>
    <mergeCell ref="A22:F22"/>
    <mergeCell ref="A21:F21"/>
    <mergeCell ref="G20:H20"/>
    <mergeCell ref="G21:H21"/>
    <mergeCell ref="G24:H24"/>
    <mergeCell ref="G23:H23"/>
    <mergeCell ref="G22:H22"/>
    <mergeCell ref="I20:J20"/>
    <mergeCell ref="K20:L20"/>
    <mergeCell ref="K21:L21"/>
    <mergeCell ref="I21:J21"/>
    <mergeCell ref="F1:I1"/>
    <mergeCell ref="V1:W1"/>
    <mergeCell ref="Y1:Z1"/>
    <mergeCell ref="A1:D1"/>
    <mergeCell ref="K1:N1"/>
    <mergeCell ref="A19:N19"/>
    <mergeCell ref="P1:Q1"/>
    <mergeCell ref="S1:T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DBCD-6B9D-4033-B2FA-D0E4FAE69B89}">
  <dimension ref="A1:Z24"/>
  <sheetViews>
    <sheetView workbookViewId="0">
      <selection activeCell="I30" sqref="I30"/>
    </sheetView>
  </sheetViews>
  <sheetFormatPr defaultRowHeight="15" x14ac:dyDescent="0.25"/>
  <cols>
    <col min="1" max="1" width="7.42578125" style="10" bestFit="1" customWidth="1"/>
    <col min="2" max="2" width="10.85546875" style="10" bestFit="1" customWidth="1"/>
    <col min="3" max="3" width="11.42578125" style="10" bestFit="1" customWidth="1"/>
    <col min="4" max="4" width="11" style="10" bestFit="1" customWidth="1"/>
    <col min="5" max="5" width="5.28515625" style="10" customWidth="1"/>
    <col min="6" max="6" width="7.42578125" style="10" bestFit="1" customWidth="1"/>
    <col min="7" max="7" width="10.85546875" style="10" bestFit="1" customWidth="1"/>
    <col min="8" max="8" width="11.42578125" style="10" bestFit="1" customWidth="1"/>
    <col min="9" max="9" width="11" style="10" bestFit="1" customWidth="1"/>
    <col min="10" max="10" width="5.5703125" style="10" customWidth="1"/>
    <col min="11" max="11" width="7.42578125" style="10" bestFit="1" customWidth="1"/>
    <col min="12" max="12" width="10.85546875" style="10" bestFit="1" customWidth="1"/>
    <col min="13" max="13" width="11.42578125" style="10" bestFit="1" customWidth="1"/>
    <col min="14" max="14" width="11" style="10" bestFit="1" customWidth="1"/>
    <col min="15" max="26" width="10.7109375" customWidth="1"/>
  </cols>
  <sheetData>
    <row r="1" spans="1:26" ht="15.75" thickBot="1" x14ac:dyDescent="0.3">
      <c r="A1" s="48" t="s">
        <v>8</v>
      </c>
      <c r="B1" s="49"/>
      <c r="C1" s="49"/>
      <c r="D1" s="50"/>
      <c r="F1" s="48" t="s">
        <v>9</v>
      </c>
      <c r="G1" s="49"/>
      <c r="H1" s="49"/>
      <c r="I1" s="50"/>
      <c r="J1" s="11"/>
      <c r="K1" s="35" t="s">
        <v>10</v>
      </c>
      <c r="L1" s="36"/>
      <c r="M1" s="36"/>
      <c r="N1" s="37"/>
      <c r="P1" s="30"/>
      <c r="Q1" s="30"/>
      <c r="S1" s="30"/>
      <c r="T1" s="30"/>
      <c r="V1" s="30"/>
      <c r="W1" s="30"/>
      <c r="Y1" s="30"/>
      <c r="Z1" s="30"/>
    </row>
    <row r="2" spans="1:26" ht="15.75" thickBot="1" x14ac:dyDescent="0.3">
      <c r="A2" s="12" t="s">
        <v>0</v>
      </c>
      <c r="B2" s="12" t="s">
        <v>3</v>
      </c>
      <c r="C2" s="12" t="s">
        <v>4</v>
      </c>
      <c r="D2" s="12" t="s">
        <v>1</v>
      </c>
      <c r="E2" s="11"/>
      <c r="F2" s="12" t="s">
        <v>0</v>
      </c>
      <c r="G2" s="12" t="s">
        <v>3</v>
      </c>
      <c r="H2" s="12" t="s">
        <v>4</v>
      </c>
      <c r="I2" s="12" t="s">
        <v>1</v>
      </c>
      <c r="K2" s="17" t="s">
        <v>0</v>
      </c>
      <c r="L2" s="17" t="s">
        <v>3</v>
      </c>
      <c r="M2" s="17" t="s">
        <v>4</v>
      </c>
      <c r="N2" s="17" t="s">
        <v>1</v>
      </c>
    </row>
    <row r="3" spans="1:26" x14ac:dyDescent="0.25">
      <c r="A3" s="13">
        <v>44197</v>
      </c>
      <c r="B3" s="14">
        <v>146</v>
      </c>
      <c r="C3" s="14">
        <v>146</v>
      </c>
      <c r="D3" s="14">
        <f>100-(B3*100)/C3</f>
        <v>0</v>
      </c>
      <c r="E3" s="14"/>
      <c r="F3" s="13">
        <v>44197</v>
      </c>
      <c r="G3" s="14">
        <v>146</v>
      </c>
      <c r="H3" s="14">
        <v>146</v>
      </c>
      <c r="I3" s="14">
        <f t="shared" ref="I3:I14" si="0">100-(G3*100)/H3</f>
        <v>0</v>
      </c>
      <c r="J3" s="14"/>
      <c r="K3" s="1">
        <v>44197</v>
      </c>
      <c r="L3" s="2"/>
      <c r="M3" s="2"/>
      <c r="N3" s="2"/>
      <c r="P3" s="1"/>
      <c r="Q3" s="2"/>
      <c r="S3" s="1"/>
      <c r="T3" s="2"/>
      <c r="V3" s="1"/>
      <c r="W3" s="2"/>
      <c r="Y3" s="1"/>
      <c r="Z3" s="2"/>
    </row>
    <row r="4" spans="1:26" x14ac:dyDescent="0.25">
      <c r="A4" s="13">
        <v>44228</v>
      </c>
      <c r="B4" s="14">
        <v>146.5</v>
      </c>
      <c r="C4" s="14">
        <v>154</v>
      </c>
      <c r="D4" s="14">
        <f t="shared" ref="D4:D14" si="1">100-(B4*100)/C4</f>
        <v>4.8701298701298725</v>
      </c>
      <c r="F4" s="13">
        <v>44228</v>
      </c>
      <c r="G4" s="14">
        <v>150.5</v>
      </c>
      <c r="H4" s="14">
        <v>154</v>
      </c>
      <c r="I4" s="14">
        <f t="shared" si="0"/>
        <v>2.2727272727272663</v>
      </c>
      <c r="K4" s="1">
        <v>44228</v>
      </c>
      <c r="L4" s="2"/>
      <c r="M4" s="2"/>
      <c r="N4" s="2"/>
      <c r="P4" s="1"/>
      <c r="S4" s="1"/>
      <c r="V4" s="1"/>
      <c r="Y4" s="1"/>
    </row>
    <row r="5" spans="1:26" x14ac:dyDescent="0.25">
      <c r="A5" s="13">
        <v>44256</v>
      </c>
      <c r="B5" s="14">
        <v>173.5</v>
      </c>
      <c r="C5" s="14">
        <v>177.5</v>
      </c>
      <c r="D5" s="14">
        <f t="shared" si="1"/>
        <v>2.2535211267605604</v>
      </c>
      <c r="F5" s="13">
        <v>44256</v>
      </c>
      <c r="G5" s="14">
        <v>173.5</v>
      </c>
      <c r="H5" s="14">
        <v>177.5</v>
      </c>
      <c r="I5" s="14">
        <f t="shared" si="0"/>
        <v>2.2535211267605604</v>
      </c>
      <c r="K5" s="1">
        <v>44256</v>
      </c>
      <c r="L5" s="2"/>
      <c r="M5" s="2"/>
      <c r="N5" s="2" t="e">
        <f t="shared" ref="N5:N13" si="2">100-(L5*100)/M5</f>
        <v>#DIV/0!</v>
      </c>
      <c r="P5" s="1"/>
      <c r="S5" s="1"/>
      <c r="V5" s="1"/>
      <c r="Y5" s="1"/>
    </row>
    <row r="6" spans="1:26" x14ac:dyDescent="0.25">
      <c r="A6" s="13">
        <v>44287</v>
      </c>
      <c r="B6" s="14">
        <v>161</v>
      </c>
      <c r="C6" s="14">
        <v>161</v>
      </c>
      <c r="D6" s="14">
        <f t="shared" si="1"/>
        <v>0</v>
      </c>
      <c r="F6" s="13">
        <v>44287</v>
      </c>
      <c r="G6" s="14">
        <v>153.5</v>
      </c>
      <c r="H6" s="14">
        <v>161</v>
      </c>
      <c r="I6" s="14">
        <f t="shared" si="0"/>
        <v>4.6583850931676949</v>
      </c>
      <c r="K6" s="1">
        <v>44287</v>
      </c>
      <c r="L6" s="2"/>
      <c r="M6" s="2"/>
      <c r="N6" s="2" t="e">
        <f t="shared" si="2"/>
        <v>#DIV/0!</v>
      </c>
      <c r="P6" s="1"/>
      <c r="S6" s="1"/>
      <c r="V6" s="1"/>
      <c r="Y6" s="1"/>
    </row>
    <row r="7" spans="1:26" x14ac:dyDescent="0.25">
      <c r="A7" s="13">
        <v>44317</v>
      </c>
      <c r="B7" s="14">
        <v>146.5</v>
      </c>
      <c r="C7" s="14">
        <v>154.5</v>
      </c>
      <c r="D7" s="14">
        <f t="shared" si="1"/>
        <v>5.1779935275080931</v>
      </c>
      <c r="F7" s="13">
        <v>44317</v>
      </c>
      <c r="G7" s="14">
        <v>146.5</v>
      </c>
      <c r="H7" s="14">
        <v>154.5</v>
      </c>
      <c r="I7" s="14">
        <f t="shared" si="0"/>
        <v>5.1779935275080931</v>
      </c>
      <c r="K7" s="1">
        <v>44317</v>
      </c>
      <c r="L7" s="2"/>
      <c r="M7" s="2"/>
      <c r="N7" s="2" t="e">
        <f t="shared" si="2"/>
        <v>#DIV/0!</v>
      </c>
      <c r="P7" s="1"/>
      <c r="S7" s="1"/>
      <c r="V7" s="1"/>
      <c r="Y7" s="1"/>
    </row>
    <row r="8" spans="1:26" x14ac:dyDescent="0.25">
      <c r="A8" s="13">
        <v>44348</v>
      </c>
      <c r="B8" s="14">
        <v>161.5</v>
      </c>
      <c r="C8" s="14">
        <v>161.5</v>
      </c>
      <c r="D8" s="14">
        <f t="shared" si="1"/>
        <v>0</v>
      </c>
      <c r="F8" s="13">
        <v>44348</v>
      </c>
      <c r="G8" s="14">
        <v>153.5</v>
      </c>
      <c r="H8" s="14">
        <v>161.5</v>
      </c>
      <c r="I8" s="14">
        <f t="shared" si="0"/>
        <v>4.9535603715170282</v>
      </c>
      <c r="K8" s="1">
        <v>44348</v>
      </c>
      <c r="L8" s="2"/>
      <c r="M8" s="2"/>
      <c r="N8" s="2" t="e">
        <f t="shared" si="2"/>
        <v>#DIV/0!</v>
      </c>
      <c r="P8" s="1"/>
      <c r="S8" s="1"/>
      <c r="V8" s="1"/>
      <c r="Y8" s="1"/>
    </row>
    <row r="9" spans="1:26" x14ac:dyDescent="0.25">
      <c r="A9" s="13">
        <v>44378</v>
      </c>
      <c r="B9" s="14">
        <v>130.5</v>
      </c>
      <c r="C9" s="14">
        <v>169</v>
      </c>
      <c r="D9" s="14">
        <f t="shared" si="1"/>
        <v>22.781065088757401</v>
      </c>
      <c r="F9" s="13">
        <v>44378</v>
      </c>
      <c r="G9" s="14">
        <v>146</v>
      </c>
      <c r="H9" s="14">
        <v>169</v>
      </c>
      <c r="I9" s="14">
        <f t="shared" si="0"/>
        <v>13.609467455621299</v>
      </c>
      <c r="K9" s="1">
        <v>44378</v>
      </c>
      <c r="L9" s="2"/>
      <c r="M9" s="2"/>
      <c r="N9" s="2" t="e">
        <f t="shared" si="2"/>
        <v>#DIV/0!</v>
      </c>
      <c r="P9" s="1"/>
      <c r="S9" s="1"/>
      <c r="V9" s="1"/>
      <c r="Y9" s="1"/>
    </row>
    <row r="10" spans="1:26" x14ac:dyDescent="0.25">
      <c r="A10" s="13">
        <v>44409</v>
      </c>
      <c r="B10" s="14">
        <v>92.5</v>
      </c>
      <c r="C10" s="14">
        <v>169.5</v>
      </c>
      <c r="D10" s="14">
        <f t="shared" si="1"/>
        <v>45.427728613569322</v>
      </c>
      <c r="F10" s="13">
        <v>44409</v>
      </c>
      <c r="G10" s="14">
        <v>92.5</v>
      </c>
      <c r="H10" s="14">
        <v>169.5</v>
      </c>
      <c r="I10" s="14">
        <f t="shared" si="0"/>
        <v>45.427728613569322</v>
      </c>
      <c r="K10" s="1">
        <v>44409</v>
      </c>
      <c r="L10" s="2"/>
      <c r="M10" s="2"/>
      <c r="N10" s="2" t="e">
        <f t="shared" si="2"/>
        <v>#DIV/0!</v>
      </c>
      <c r="P10" s="1"/>
      <c r="S10" s="1"/>
      <c r="V10" s="1"/>
      <c r="Y10" s="1"/>
    </row>
    <row r="11" spans="1:26" x14ac:dyDescent="0.25">
      <c r="A11" s="13">
        <v>44440</v>
      </c>
      <c r="B11" s="14">
        <v>169.5</v>
      </c>
      <c r="C11" s="14">
        <v>169.5</v>
      </c>
      <c r="D11" s="14">
        <f t="shared" si="1"/>
        <v>0</v>
      </c>
      <c r="F11" s="13">
        <v>44440</v>
      </c>
      <c r="G11" s="14">
        <v>169.5</v>
      </c>
      <c r="H11" s="14">
        <v>169.5</v>
      </c>
      <c r="I11" s="14">
        <f t="shared" si="0"/>
        <v>0</v>
      </c>
      <c r="K11" s="1">
        <v>44440</v>
      </c>
      <c r="L11" s="2"/>
      <c r="M11" s="2"/>
      <c r="N11" s="2" t="e">
        <f t="shared" si="2"/>
        <v>#DIV/0!</v>
      </c>
      <c r="P11" s="1"/>
      <c r="S11" s="1"/>
      <c r="V11" s="1"/>
      <c r="Y11" s="1"/>
    </row>
    <row r="12" spans="1:26" x14ac:dyDescent="0.25">
      <c r="A12" s="13">
        <v>44470</v>
      </c>
      <c r="B12" s="14">
        <v>140</v>
      </c>
      <c r="C12" s="14">
        <v>161.5</v>
      </c>
      <c r="D12" s="14">
        <f t="shared" si="1"/>
        <v>13.312693498452006</v>
      </c>
      <c r="F12" s="13">
        <v>44470</v>
      </c>
      <c r="G12" s="14">
        <v>149.5</v>
      </c>
      <c r="H12" s="14">
        <v>161.5</v>
      </c>
      <c r="I12" s="14">
        <f t="shared" si="0"/>
        <v>7.4303405572755423</v>
      </c>
      <c r="K12" s="1">
        <v>44470</v>
      </c>
      <c r="L12" s="2"/>
      <c r="M12" s="2"/>
      <c r="N12" s="2" t="e">
        <f t="shared" si="2"/>
        <v>#DIV/0!</v>
      </c>
      <c r="P12" s="1"/>
      <c r="S12" s="1"/>
      <c r="V12" s="1"/>
      <c r="Y12" s="1"/>
    </row>
    <row r="13" spans="1:26" x14ac:dyDescent="0.25">
      <c r="A13" s="13">
        <v>44501</v>
      </c>
      <c r="B13" s="14">
        <v>154</v>
      </c>
      <c r="C13" s="14">
        <v>161.5</v>
      </c>
      <c r="D13" s="14">
        <f t="shared" si="1"/>
        <v>4.6439628482972068</v>
      </c>
      <c r="F13" s="13">
        <v>44501</v>
      </c>
      <c r="G13" s="14">
        <v>153.5</v>
      </c>
      <c r="H13" s="14">
        <v>161.5</v>
      </c>
      <c r="I13" s="14">
        <f t="shared" si="0"/>
        <v>4.9535603715170282</v>
      </c>
      <c r="K13" s="1">
        <v>44501</v>
      </c>
      <c r="L13" s="2"/>
      <c r="M13" s="2"/>
      <c r="N13" s="2" t="e">
        <f t="shared" si="2"/>
        <v>#DIV/0!</v>
      </c>
      <c r="P13" s="1"/>
      <c r="S13" s="1"/>
      <c r="V13" s="1"/>
      <c r="Y13" s="1"/>
    </row>
    <row r="14" spans="1:26" x14ac:dyDescent="0.25">
      <c r="A14" s="13">
        <v>44531</v>
      </c>
      <c r="B14" s="14">
        <v>73.5</v>
      </c>
      <c r="C14" s="14">
        <v>169</v>
      </c>
      <c r="D14" s="14">
        <f t="shared" si="1"/>
        <v>56.508875739644971</v>
      </c>
      <c r="F14" s="13">
        <v>44531</v>
      </c>
      <c r="G14" s="14">
        <v>150.5</v>
      </c>
      <c r="H14" s="14">
        <v>169</v>
      </c>
      <c r="I14" s="14">
        <f t="shared" si="0"/>
        <v>10.946745562130175</v>
      </c>
      <c r="K14" s="1">
        <v>44531</v>
      </c>
      <c r="L14" s="2"/>
      <c r="M14" s="2"/>
      <c r="N14" s="2"/>
      <c r="P14" s="1"/>
      <c r="S14" s="1"/>
      <c r="V14" s="1"/>
      <c r="Y14" s="1"/>
    </row>
    <row r="15" spans="1:26" x14ac:dyDescent="0.25">
      <c r="K15"/>
      <c r="L15"/>
      <c r="M15"/>
      <c r="N15"/>
    </row>
    <row r="16" spans="1:26" x14ac:dyDescent="0.25">
      <c r="A16" s="10" t="s">
        <v>2</v>
      </c>
      <c r="B16" s="15">
        <f>B3+B4+B5+B6+B7+B9+B8+B10+B11+B12+B14+B13</f>
        <v>1695</v>
      </c>
      <c r="C16" s="15">
        <f>C3+C4+C5+C6+C7+C8+C9+C10+C11+C12+C13+C14</f>
        <v>1954.5</v>
      </c>
      <c r="D16" s="15">
        <f>100-(B16*100)/C16</f>
        <v>13.277052954719878</v>
      </c>
      <c r="F16" s="10" t="s">
        <v>2</v>
      </c>
      <c r="G16" s="15">
        <f>G3+G4+G5+G6+G7+G9+G8+G10+G11+G12+G14+G13</f>
        <v>1785</v>
      </c>
      <c r="H16" s="15">
        <f>H3+H4+H5+H6+H7+H9+H8+H10+H11+H12+H14+H13</f>
        <v>1954.5</v>
      </c>
      <c r="I16" s="15">
        <f t="shared" ref="I16" si="3">100-(G16*100)/H16</f>
        <v>8.6722947045280137</v>
      </c>
      <c r="K16" t="s">
        <v>2</v>
      </c>
      <c r="L16" s="18">
        <f>L3+L4+L5+L6+L7+L9+L8+L10+L11+L12+L14+L13</f>
        <v>0</v>
      </c>
      <c r="M16" s="18">
        <f>M3+M4+M5+M6+M7+M9+M8+M10+M11+M12+M14+M13</f>
        <v>0</v>
      </c>
      <c r="N16" s="18" t="e">
        <f t="shared" ref="N16" si="4">100-(L16*100)/M16</f>
        <v>#DIV/0!</v>
      </c>
    </row>
    <row r="19" spans="1:14" x14ac:dyDescent="0.25">
      <c r="A19" s="51" t="s">
        <v>12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</row>
    <row r="20" spans="1:14" x14ac:dyDescent="0.25">
      <c r="A20" s="16"/>
      <c r="B20" s="16"/>
      <c r="C20" s="16"/>
      <c r="D20" s="16"/>
      <c r="E20" s="16"/>
      <c r="F20" s="16"/>
      <c r="G20" s="51" t="s">
        <v>5</v>
      </c>
      <c r="H20" s="51"/>
      <c r="I20" s="51" t="s">
        <v>6</v>
      </c>
      <c r="J20" s="51"/>
      <c r="K20" s="51" t="s">
        <v>7</v>
      </c>
      <c r="L20" s="51"/>
      <c r="M20" s="16"/>
      <c r="N20" s="16"/>
    </row>
    <row r="21" spans="1:14" x14ac:dyDescent="0.25">
      <c r="A21" s="45" t="s">
        <v>13</v>
      </c>
      <c r="B21" s="45"/>
      <c r="C21" s="45"/>
      <c r="D21" s="45"/>
      <c r="E21" s="45"/>
      <c r="F21" s="45"/>
      <c r="G21" s="46">
        <f>B3+B4+B5+G3+G4+G5+L3+L4+L5</f>
        <v>936</v>
      </c>
      <c r="H21" s="47"/>
      <c r="I21" s="46">
        <f>C3+C4+C5+H3+H4+H5+M3+M4+M5</f>
        <v>955</v>
      </c>
      <c r="J21" s="47"/>
      <c r="K21" s="47">
        <f>100-(G21*100)/I21</f>
        <v>1.9895287958115233</v>
      </c>
      <c r="L21" s="47"/>
    </row>
    <row r="22" spans="1:14" x14ac:dyDescent="0.25">
      <c r="A22" s="45" t="s">
        <v>14</v>
      </c>
      <c r="B22" s="45"/>
      <c r="C22" s="45"/>
      <c r="D22" s="45"/>
      <c r="E22" s="45"/>
      <c r="F22" s="45"/>
      <c r="G22" s="46">
        <f>B6+B7+B8+G6+G7+G8+L6+L7+L8</f>
        <v>922.5</v>
      </c>
      <c r="H22" s="47"/>
      <c r="I22" s="46">
        <f>C6+C7+C8+H6+H7+H8+M6+M7+M8</f>
        <v>954</v>
      </c>
      <c r="J22" s="47"/>
      <c r="K22" s="47">
        <f t="shared" ref="K22:K24" si="5">100-(G22*100)/I22</f>
        <v>3.3018867924528337</v>
      </c>
      <c r="L22" s="47"/>
    </row>
    <row r="23" spans="1:14" x14ac:dyDescent="0.25">
      <c r="A23" s="45" t="s">
        <v>15</v>
      </c>
      <c r="B23" s="45"/>
      <c r="C23" s="45"/>
      <c r="D23" s="45"/>
      <c r="E23" s="45"/>
      <c r="F23" s="45"/>
      <c r="G23" s="46">
        <f>B9+B10+B11+G9+G10+G11+L9+L10+L11</f>
        <v>800.5</v>
      </c>
      <c r="H23" s="47"/>
      <c r="I23" s="46">
        <f>C9+C10+C11+H9+H10+H11+M9+M10+M11</f>
        <v>1016</v>
      </c>
      <c r="J23" s="47"/>
      <c r="K23" s="47">
        <f t="shared" si="5"/>
        <v>21.210629921259837</v>
      </c>
      <c r="L23" s="47"/>
    </row>
    <row r="24" spans="1:14" x14ac:dyDescent="0.25">
      <c r="A24" s="45" t="s">
        <v>16</v>
      </c>
      <c r="B24" s="45"/>
      <c r="C24" s="45"/>
      <c r="D24" s="45"/>
      <c r="E24" s="45"/>
      <c r="F24" s="45"/>
      <c r="G24" s="46">
        <f>B12+B13+B14+G12+G13+G14+L12+L13+L14</f>
        <v>821</v>
      </c>
      <c r="H24" s="47"/>
      <c r="I24" s="46">
        <f>C12+C13+C14+H12+H13+H14+M12+M13+M14</f>
        <v>984</v>
      </c>
      <c r="J24" s="47"/>
      <c r="K24" s="47">
        <f t="shared" si="5"/>
        <v>16.565040650406502</v>
      </c>
      <c r="L24" s="47"/>
    </row>
  </sheetData>
  <mergeCells count="27"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  <mergeCell ref="Y1:Z1"/>
    <mergeCell ref="A19:N19"/>
    <mergeCell ref="G20:H20"/>
    <mergeCell ref="I20:J20"/>
    <mergeCell ref="K20:L20"/>
    <mergeCell ref="P1:Q1"/>
    <mergeCell ref="S1:T1"/>
    <mergeCell ref="V1:W1"/>
    <mergeCell ref="A21:F21"/>
    <mergeCell ref="G21:H21"/>
    <mergeCell ref="I21:J21"/>
    <mergeCell ref="K21:L21"/>
    <mergeCell ref="A1:D1"/>
    <mergeCell ref="F1:I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UFFICIO TECNICO</vt:lpstr>
      <vt:lpstr>OPERAI</vt:lpstr>
      <vt:lpstr>UFFICO AMMINISTRATIVO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Bellomi</dc:creator>
  <cp:lastModifiedBy>chiara</cp:lastModifiedBy>
  <cp:lastPrinted>2021-04-28T07:31:32Z</cp:lastPrinted>
  <dcterms:created xsi:type="dcterms:W3CDTF">2015-06-05T18:19:34Z</dcterms:created>
  <dcterms:modified xsi:type="dcterms:W3CDTF">2022-10-19T07:50:53Z</dcterms:modified>
</cp:coreProperties>
</file>